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5" sheetId="1" r:id="rId1"/>
    <sheet name="6" sheetId="2" r:id="rId2"/>
    <sheet name="7" sheetId="3" r:id="rId3"/>
  </sheets>
  <definedNames/>
  <calcPr fullCalcOnLoad="1"/>
</workbook>
</file>

<file path=xl/sharedStrings.xml><?xml version="1.0" encoding="utf-8"?>
<sst xmlns="http://schemas.openxmlformats.org/spreadsheetml/2006/main" count="132" uniqueCount="65">
  <si>
    <t xml:space="preserve">дата </t>
  </si>
  <si>
    <t xml:space="preserve">предмет </t>
  </si>
  <si>
    <t>ФИО</t>
  </si>
  <si>
    <t xml:space="preserve">класс </t>
  </si>
  <si>
    <t>№</t>
  </si>
  <si>
    <t xml:space="preserve">Итого </t>
  </si>
  <si>
    <t>% выполнения</t>
  </si>
  <si>
    <t>результат</t>
  </si>
  <si>
    <t>ОУ</t>
  </si>
  <si>
    <t>задние №1</t>
  </si>
  <si>
    <t>задние №2</t>
  </si>
  <si>
    <t>задние №3</t>
  </si>
  <si>
    <t>задние №4</t>
  </si>
  <si>
    <t>задние №5</t>
  </si>
  <si>
    <t>задние №6</t>
  </si>
  <si>
    <t>задание №7</t>
  </si>
  <si>
    <t>Протокол олимпиады по истории школьный этап</t>
  </si>
  <si>
    <t>истории</t>
  </si>
  <si>
    <t>2 б.</t>
  </si>
  <si>
    <t>2б.</t>
  </si>
  <si>
    <t>1б.</t>
  </si>
  <si>
    <t>Председатель жюри:</t>
  </si>
  <si>
    <t>Члены жюри:</t>
  </si>
  <si>
    <t>5 б.</t>
  </si>
  <si>
    <t>9б.</t>
  </si>
  <si>
    <t>задние №7</t>
  </si>
  <si>
    <t>5 б</t>
  </si>
  <si>
    <t>максимальный балл -29</t>
  </si>
  <si>
    <t xml:space="preserve">2б. </t>
  </si>
  <si>
    <t>3 б.</t>
  </si>
  <si>
    <t>8 б.</t>
  </si>
  <si>
    <t>16 б.</t>
  </si>
  <si>
    <t>10 б</t>
  </si>
  <si>
    <t>14  б</t>
  </si>
  <si>
    <t>максимальный балл -55</t>
  </si>
  <si>
    <t>задние №8</t>
  </si>
  <si>
    <t>6 б.</t>
  </si>
  <si>
    <t xml:space="preserve">1 б. </t>
  </si>
  <si>
    <t>1 б.</t>
  </si>
  <si>
    <t>7б.</t>
  </si>
  <si>
    <t>4 б.</t>
  </si>
  <si>
    <t>3 б</t>
  </si>
  <si>
    <t>МБОУ "Новоякуповская ООШ"</t>
  </si>
  <si>
    <t>Ханнанова Б.М.</t>
  </si>
  <si>
    <t>Куратник С.И.</t>
  </si>
  <si>
    <t>Биккулова Р.М.</t>
  </si>
  <si>
    <t>Фаткуллина Ирина</t>
  </si>
  <si>
    <t>Губайдуллина Анастасия</t>
  </si>
  <si>
    <t>Султанов Ришат</t>
  </si>
  <si>
    <t>участник</t>
  </si>
  <si>
    <t>Тухбиева Лиана</t>
  </si>
  <si>
    <t>Куприянов Денис</t>
  </si>
  <si>
    <t>Султанова Альбина</t>
  </si>
  <si>
    <t>Галиева Алия</t>
  </si>
  <si>
    <t>Гараев Ильнар</t>
  </si>
  <si>
    <t>Тагирова Аделя</t>
  </si>
  <si>
    <t>Кулуева Карина</t>
  </si>
  <si>
    <t>Муртазина Гульназ</t>
  </si>
  <si>
    <t>Галиев Альмир</t>
  </si>
  <si>
    <t>Хабибуллина Айнагуль</t>
  </si>
  <si>
    <t>Насибуллина Ильвина</t>
  </si>
  <si>
    <t>Сулейманова Диана</t>
  </si>
  <si>
    <t>Баязитов Марсель</t>
  </si>
  <si>
    <t>Галиев Рамиль</t>
  </si>
  <si>
    <t>призер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</si>
</sst>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24" borderId="10" xfId="0" applyFont="1" applyFill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1" fillId="0" borderId="11" xfId="0" applyFont="1" applyBorder="1" applyAlignment="1">
      <alignment/>
    </xf>
    <xf numFmtId="14" fontId="1" fillId="0" borderId="0" xfId="0" applyNumberFormat="1" applyFont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15" borderId="10" xfId="0" applyFont="1" applyFill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wrapText="1"/>
    </xf>
    <xf numFmtId="0" fontId="1" fillId="0" borderId="11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zoomScale="110" zoomScaleNormal="110" zoomScalePageLayoutView="0" workbookViewId="0" topLeftCell="A1">
      <selection activeCell="E29" sqref="E29"/>
    </sheetView>
  </sheetViews>
  <sheetFormatPr defaultColWidth="9.140625" defaultRowHeight="12.75"/>
  <cols>
    <col min="1" max="1" width="8.57421875" style="0" customWidth="1"/>
    <col min="2" max="2" width="28.140625" style="0" customWidth="1"/>
    <col min="6" max="7" width="12.57421875" style="0" customWidth="1"/>
    <col min="8" max="9" width="12.7109375" style="0" customWidth="1"/>
    <col min="10" max="10" width="6.57421875" style="0" customWidth="1"/>
    <col min="11" max="11" width="10.710937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8.75">
      <c r="A3" s="1"/>
      <c r="B3" s="5" t="s">
        <v>16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8.75">
      <c r="A4" s="1" t="s">
        <v>8</v>
      </c>
      <c r="B4" s="5" t="s">
        <v>42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2.75">
      <c r="A5" s="1" t="s">
        <v>0</v>
      </c>
      <c r="B5" s="7">
        <v>43019</v>
      </c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>
      <c r="A6" s="1" t="s">
        <v>1</v>
      </c>
      <c r="B6" s="1" t="s">
        <v>17</v>
      </c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2.75">
      <c r="A7" s="1" t="s">
        <v>3</v>
      </c>
      <c r="B7" s="4">
        <v>5</v>
      </c>
      <c r="C7" s="13" t="s">
        <v>27</v>
      </c>
      <c r="D7" s="14"/>
      <c r="E7" s="14"/>
      <c r="F7" s="1"/>
      <c r="G7" s="1"/>
      <c r="H7" s="1"/>
      <c r="I7" s="1"/>
      <c r="J7" s="1"/>
      <c r="K7" s="1"/>
      <c r="L7" s="1"/>
    </row>
    <row r="8" spans="1:12" ht="12.75">
      <c r="A8" s="8" t="s">
        <v>4</v>
      </c>
      <c r="B8" s="10" t="s">
        <v>2</v>
      </c>
      <c r="C8" s="2" t="s">
        <v>9</v>
      </c>
      <c r="D8" s="2" t="s">
        <v>10</v>
      </c>
      <c r="E8" s="2" t="s">
        <v>11</v>
      </c>
      <c r="F8" s="2" t="s">
        <v>12</v>
      </c>
      <c r="G8" s="2" t="s">
        <v>13</v>
      </c>
      <c r="H8" s="2" t="s">
        <v>14</v>
      </c>
      <c r="I8" s="2" t="s">
        <v>25</v>
      </c>
      <c r="J8" s="16" t="s">
        <v>5</v>
      </c>
      <c r="K8" s="18" t="s">
        <v>6</v>
      </c>
      <c r="L8" s="15" t="s">
        <v>7</v>
      </c>
    </row>
    <row r="9" spans="1:12" ht="12.75">
      <c r="A9" s="9"/>
      <c r="B9" s="11"/>
      <c r="C9" s="2" t="s">
        <v>23</v>
      </c>
      <c r="D9" s="2" t="s">
        <v>23</v>
      </c>
      <c r="E9" s="2" t="s">
        <v>18</v>
      </c>
      <c r="F9" s="2" t="s">
        <v>20</v>
      </c>
      <c r="G9" s="2" t="s">
        <v>18</v>
      </c>
      <c r="H9" s="2" t="s">
        <v>24</v>
      </c>
      <c r="I9" s="6" t="s">
        <v>26</v>
      </c>
      <c r="J9" s="17"/>
      <c r="K9" s="19"/>
      <c r="L9" s="15"/>
    </row>
    <row r="10" spans="1:12" ht="12.75">
      <c r="A10" s="2">
        <v>1</v>
      </c>
      <c r="B10" s="2" t="s">
        <v>46</v>
      </c>
      <c r="C10" s="2">
        <v>3</v>
      </c>
      <c r="D10" s="2">
        <v>1</v>
      </c>
      <c r="E10" s="2">
        <v>0</v>
      </c>
      <c r="F10" s="2">
        <v>1</v>
      </c>
      <c r="G10" s="2">
        <v>0</v>
      </c>
      <c r="H10" s="2">
        <v>3</v>
      </c>
      <c r="I10" s="2">
        <v>3</v>
      </c>
      <c r="J10" s="3">
        <f>SUM(C10:I10)</f>
        <v>11</v>
      </c>
      <c r="K10" s="12">
        <f>J10*100/29</f>
        <v>37.93103448275862</v>
      </c>
      <c r="L10" s="2" t="s">
        <v>49</v>
      </c>
    </row>
    <row r="11" spans="1:12" ht="12.75">
      <c r="A11" s="2">
        <v>2</v>
      </c>
      <c r="B11" s="2" t="s">
        <v>47</v>
      </c>
      <c r="C11" s="2">
        <v>1</v>
      </c>
      <c r="D11" s="2">
        <v>1</v>
      </c>
      <c r="E11" s="2">
        <v>0</v>
      </c>
      <c r="F11" s="2">
        <v>1</v>
      </c>
      <c r="G11" s="2">
        <v>0</v>
      </c>
      <c r="H11" s="2">
        <v>3</v>
      </c>
      <c r="I11" s="2">
        <v>3</v>
      </c>
      <c r="J11" s="3">
        <f>SUM(C11:I11)</f>
        <v>9</v>
      </c>
      <c r="K11" s="12">
        <f>J11*100/29</f>
        <v>31.03448275862069</v>
      </c>
      <c r="L11" s="2" t="s">
        <v>49</v>
      </c>
    </row>
    <row r="12" spans="1:12" ht="12.75">
      <c r="A12" s="2">
        <v>3</v>
      </c>
      <c r="B12" s="2" t="s">
        <v>48</v>
      </c>
      <c r="C12" s="2">
        <v>2</v>
      </c>
      <c r="D12" s="2">
        <v>1</v>
      </c>
      <c r="E12" s="2">
        <v>0</v>
      </c>
      <c r="F12" s="2">
        <v>1</v>
      </c>
      <c r="G12" s="2">
        <v>0</v>
      </c>
      <c r="H12" s="2">
        <v>0</v>
      </c>
      <c r="I12" s="2">
        <v>3</v>
      </c>
      <c r="J12" s="3">
        <f>SUM(C12:I12)</f>
        <v>7</v>
      </c>
      <c r="K12" s="12">
        <f>J12*100/29</f>
        <v>24.137931034482758</v>
      </c>
      <c r="L12" s="2" t="s">
        <v>49</v>
      </c>
    </row>
    <row r="15" spans="2:4" ht="12.75">
      <c r="B15" s="1" t="s">
        <v>21</v>
      </c>
      <c r="C15" s="1" t="s">
        <v>43</v>
      </c>
      <c r="D15" s="1"/>
    </row>
    <row r="16" spans="2:4" ht="12.75">
      <c r="B16" s="1" t="s">
        <v>22</v>
      </c>
      <c r="C16" s="1" t="s">
        <v>44</v>
      </c>
      <c r="D16" s="1"/>
    </row>
    <row r="17" spans="2:4" ht="12.75">
      <c r="B17" s="1"/>
      <c r="C17" s="1" t="s">
        <v>45</v>
      </c>
      <c r="D17" s="1"/>
    </row>
  </sheetData>
  <sheetProtection/>
  <mergeCells count="4">
    <mergeCell ref="C7:E7"/>
    <mergeCell ref="L8:L9"/>
    <mergeCell ref="J8:J9"/>
    <mergeCell ref="K8:K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C37" sqref="C37"/>
    </sheetView>
  </sheetViews>
  <sheetFormatPr defaultColWidth="9.140625" defaultRowHeight="12.75"/>
  <cols>
    <col min="1" max="1" width="8.57421875" style="0" customWidth="1"/>
    <col min="2" max="2" width="28.140625" style="0" customWidth="1"/>
    <col min="6" max="7" width="12.57421875" style="0" customWidth="1"/>
    <col min="8" max="9" width="12.7109375" style="0" customWidth="1"/>
    <col min="10" max="10" width="6.57421875" style="0" customWidth="1"/>
    <col min="11" max="11" width="10.710937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8.75">
      <c r="A3" s="1"/>
      <c r="B3" s="5" t="s">
        <v>16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8.75">
      <c r="A4" s="1" t="s">
        <v>8</v>
      </c>
      <c r="B4" s="5" t="s">
        <v>42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2.75">
      <c r="A5" s="1" t="s">
        <v>0</v>
      </c>
      <c r="B5" s="7">
        <v>43019</v>
      </c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>
      <c r="A6" s="1" t="s">
        <v>1</v>
      </c>
      <c r="B6" s="1" t="s">
        <v>17</v>
      </c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2.75">
      <c r="A7" s="1" t="s">
        <v>3</v>
      </c>
      <c r="B7" s="4">
        <v>6</v>
      </c>
      <c r="C7" s="13" t="s">
        <v>34</v>
      </c>
      <c r="D7" s="14"/>
      <c r="E7" s="14"/>
      <c r="F7" s="1"/>
      <c r="G7" s="1"/>
      <c r="H7" s="1"/>
      <c r="I7" s="1"/>
      <c r="J7" s="1"/>
      <c r="K7" s="1"/>
      <c r="L7" s="1"/>
    </row>
    <row r="8" spans="1:12" ht="12.75">
      <c r="A8" s="8" t="s">
        <v>4</v>
      </c>
      <c r="B8" s="10" t="s">
        <v>2</v>
      </c>
      <c r="C8" s="2" t="s">
        <v>9</v>
      </c>
      <c r="D8" s="2" t="s">
        <v>10</v>
      </c>
      <c r="E8" s="2" t="s">
        <v>11</v>
      </c>
      <c r="F8" s="2" t="s">
        <v>12</v>
      </c>
      <c r="G8" s="2" t="s">
        <v>13</v>
      </c>
      <c r="H8" s="2" t="s">
        <v>14</v>
      </c>
      <c r="I8" s="2" t="s">
        <v>25</v>
      </c>
      <c r="J8" s="16" t="s">
        <v>5</v>
      </c>
      <c r="K8" s="18" t="s">
        <v>6</v>
      </c>
      <c r="L8" s="15" t="s">
        <v>7</v>
      </c>
    </row>
    <row r="9" spans="1:12" ht="12.75">
      <c r="A9" s="9"/>
      <c r="B9" s="11"/>
      <c r="C9" s="2" t="s">
        <v>28</v>
      </c>
      <c r="D9" s="2" t="s">
        <v>29</v>
      </c>
      <c r="E9" s="2" t="s">
        <v>30</v>
      </c>
      <c r="F9" s="2" t="s">
        <v>19</v>
      </c>
      <c r="G9" s="2" t="s">
        <v>31</v>
      </c>
      <c r="H9" s="2" t="s">
        <v>32</v>
      </c>
      <c r="I9" s="6" t="s">
        <v>33</v>
      </c>
      <c r="J9" s="17"/>
      <c r="K9" s="19"/>
      <c r="L9" s="15"/>
    </row>
    <row r="10" spans="1:12" ht="12.75">
      <c r="A10" s="2">
        <v>2</v>
      </c>
      <c r="B10" s="2" t="s">
        <v>50</v>
      </c>
      <c r="C10" s="2">
        <v>2</v>
      </c>
      <c r="D10" s="2">
        <v>0</v>
      </c>
      <c r="E10" s="2">
        <v>4</v>
      </c>
      <c r="F10" s="2">
        <v>2</v>
      </c>
      <c r="G10" s="2">
        <v>6</v>
      </c>
      <c r="H10" s="2">
        <v>0</v>
      </c>
      <c r="I10" s="2">
        <v>14</v>
      </c>
      <c r="J10" s="3">
        <f>SUM(C10:I10)</f>
        <v>28</v>
      </c>
      <c r="K10" s="12">
        <f>J10*100/55</f>
        <v>50.90909090909091</v>
      </c>
      <c r="L10" s="2" t="s">
        <v>64</v>
      </c>
    </row>
    <row r="11" spans="1:12" ht="12.75">
      <c r="A11" s="2">
        <v>3</v>
      </c>
      <c r="B11" s="2" t="s">
        <v>51</v>
      </c>
      <c r="C11" s="2">
        <v>0</v>
      </c>
      <c r="D11" s="2">
        <v>0</v>
      </c>
      <c r="E11" s="2">
        <v>2</v>
      </c>
      <c r="F11" s="2">
        <v>0</v>
      </c>
      <c r="G11" s="2">
        <v>6</v>
      </c>
      <c r="H11" s="2">
        <v>0</v>
      </c>
      <c r="I11" s="2">
        <v>0</v>
      </c>
      <c r="J11" s="3">
        <f>SUM(C11:I11)</f>
        <v>8</v>
      </c>
      <c r="K11" s="12">
        <f>J11*100/55</f>
        <v>14.545454545454545</v>
      </c>
      <c r="L11" s="2" t="s">
        <v>49</v>
      </c>
    </row>
    <row r="14" spans="2:4" ht="12.75">
      <c r="B14" s="1" t="s">
        <v>21</v>
      </c>
      <c r="C14" s="1" t="s">
        <v>43</v>
      </c>
      <c r="D14" s="1"/>
    </row>
    <row r="15" spans="2:4" ht="12.75">
      <c r="B15" s="1" t="s">
        <v>22</v>
      </c>
      <c r="C15" s="1" t="s">
        <v>44</v>
      </c>
      <c r="D15" s="1"/>
    </row>
    <row r="16" spans="2:4" ht="12.75">
      <c r="B16" s="1"/>
      <c r="C16" s="1" t="s">
        <v>45</v>
      </c>
      <c r="D16" s="1"/>
    </row>
  </sheetData>
  <sheetProtection/>
  <mergeCells count="4">
    <mergeCell ref="J8:J9"/>
    <mergeCell ref="K8:K9"/>
    <mergeCell ref="L8:L9"/>
    <mergeCell ref="C7:E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B42" sqref="B42"/>
    </sheetView>
  </sheetViews>
  <sheetFormatPr defaultColWidth="9.140625" defaultRowHeight="12.75"/>
  <cols>
    <col min="1" max="1" width="8.57421875" style="0" customWidth="1"/>
    <col min="2" max="2" width="28.140625" style="0" customWidth="1"/>
    <col min="6" max="7" width="12.57421875" style="0" customWidth="1"/>
    <col min="8" max="10" width="12.7109375" style="0" customWidth="1"/>
    <col min="11" max="11" width="6.57421875" style="0" customWidth="1"/>
    <col min="12" max="12" width="10.7109375" style="0" customWidth="1"/>
  </cols>
  <sheetData>
    <row r="1" spans="1:13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8.75">
      <c r="A3" s="1"/>
      <c r="B3" s="5" t="s">
        <v>16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8.75">
      <c r="A4" s="1" t="s">
        <v>8</v>
      </c>
      <c r="B4" s="5" t="s">
        <v>42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2.75">
      <c r="A5" s="1" t="s">
        <v>0</v>
      </c>
      <c r="B5" s="7">
        <v>43019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2.75">
      <c r="A6" s="1" t="s">
        <v>1</v>
      </c>
      <c r="B6" s="1" t="s">
        <v>17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2.75">
      <c r="A7" s="1" t="s">
        <v>3</v>
      </c>
      <c r="B7" s="4">
        <v>7</v>
      </c>
      <c r="C7" s="13" t="s">
        <v>27</v>
      </c>
      <c r="D7" s="14"/>
      <c r="E7" s="14"/>
      <c r="F7" s="1"/>
      <c r="G7" s="1"/>
      <c r="H7" s="1"/>
      <c r="I7" s="1"/>
      <c r="J7" s="1"/>
      <c r="K7" s="1"/>
      <c r="L7" s="1"/>
      <c r="M7" s="1"/>
    </row>
    <row r="8" spans="1:13" ht="12.75">
      <c r="A8" s="8" t="s">
        <v>4</v>
      </c>
      <c r="B8" s="10" t="s">
        <v>2</v>
      </c>
      <c r="C8" s="2" t="s">
        <v>9</v>
      </c>
      <c r="D8" s="2" t="s">
        <v>10</v>
      </c>
      <c r="E8" s="2" t="s">
        <v>11</v>
      </c>
      <c r="F8" s="2" t="s">
        <v>12</v>
      </c>
      <c r="G8" s="2" t="s">
        <v>13</v>
      </c>
      <c r="H8" s="2" t="s">
        <v>14</v>
      </c>
      <c r="I8" s="2" t="s">
        <v>15</v>
      </c>
      <c r="J8" s="2" t="s">
        <v>35</v>
      </c>
      <c r="K8" s="16" t="s">
        <v>5</v>
      </c>
      <c r="L8" s="18" t="s">
        <v>6</v>
      </c>
      <c r="M8" s="15" t="s">
        <v>7</v>
      </c>
    </row>
    <row r="9" spans="1:13" ht="12.75">
      <c r="A9" s="9"/>
      <c r="B9" s="11"/>
      <c r="C9" s="2" t="s">
        <v>37</v>
      </c>
      <c r="D9" s="2" t="s">
        <v>38</v>
      </c>
      <c r="E9" s="2" t="s">
        <v>18</v>
      </c>
      <c r="F9" s="2" t="s">
        <v>39</v>
      </c>
      <c r="G9" s="2" t="s">
        <v>40</v>
      </c>
      <c r="H9" s="2" t="s">
        <v>41</v>
      </c>
      <c r="I9" s="6" t="s">
        <v>36</v>
      </c>
      <c r="J9" s="6" t="s">
        <v>26</v>
      </c>
      <c r="K9" s="17"/>
      <c r="L9" s="19"/>
      <c r="M9" s="15"/>
    </row>
    <row r="10" spans="1:13" ht="12.75">
      <c r="A10" s="2">
        <v>1</v>
      </c>
      <c r="B10" s="2" t="s">
        <v>52</v>
      </c>
      <c r="C10" s="2">
        <v>1</v>
      </c>
      <c r="D10" s="2">
        <v>1</v>
      </c>
      <c r="E10" s="2">
        <v>0</v>
      </c>
      <c r="F10" s="2">
        <v>0</v>
      </c>
      <c r="G10" s="2">
        <v>2</v>
      </c>
      <c r="H10" s="2">
        <v>2</v>
      </c>
      <c r="I10" s="2">
        <v>5</v>
      </c>
      <c r="J10" s="2">
        <v>4</v>
      </c>
      <c r="K10" s="3">
        <f>SUM(C10:J10)</f>
        <v>15</v>
      </c>
      <c r="L10" s="12">
        <f>K10*100/29</f>
        <v>51.724137931034484</v>
      </c>
      <c r="M10" s="2" t="s">
        <v>64</v>
      </c>
    </row>
    <row r="11" spans="1:13" ht="12.75">
      <c r="A11" s="2">
        <v>2</v>
      </c>
      <c r="B11" s="2" t="s">
        <v>53</v>
      </c>
      <c r="C11" s="2">
        <v>1</v>
      </c>
      <c r="D11" s="2">
        <v>1</v>
      </c>
      <c r="E11" s="2">
        <v>0</v>
      </c>
      <c r="F11" s="2">
        <v>0</v>
      </c>
      <c r="G11" s="2">
        <v>2</v>
      </c>
      <c r="H11" s="2">
        <v>2</v>
      </c>
      <c r="I11" s="2">
        <v>5</v>
      </c>
      <c r="J11" s="2">
        <v>4</v>
      </c>
      <c r="K11" s="3">
        <f aca="true" t="shared" si="0" ref="K11:K21">SUM(C11:J11)</f>
        <v>15</v>
      </c>
      <c r="L11" s="12">
        <f aca="true" t="shared" si="1" ref="L11:L21">K11*100/29</f>
        <v>51.724137931034484</v>
      </c>
      <c r="M11" s="2" t="s">
        <v>64</v>
      </c>
    </row>
    <row r="12" spans="1:13" ht="12.75">
      <c r="A12" s="2">
        <v>3</v>
      </c>
      <c r="B12" s="2" t="s">
        <v>54</v>
      </c>
      <c r="C12" s="2">
        <v>1</v>
      </c>
      <c r="D12" s="2">
        <v>1</v>
      </c>
      <c r="E12" s="2">
        <v>0</v>
      </c>
      <c r="F12" s="2">
        <v>0</v>
      </c>
      <c r="G12" s="2">
        <v>0</v>
      </c>
      <c r="H12" s="2">
        <v>2</v>
      </c>
      <c r="I12" s="2">
        <v>4</v>
      </c>
      <c r="J12" s="2">
        <v>5</v>
      </c>
      <c r="K12" s="3">
        <f t="shared" si="0"/>
        <v>13</v>
      </c>
      <c r="L12" s="12">
        <f t="shared" si="1"/>
        <v>44.827586206896555</v>
      </c>
      <c r="M12" s="2" t="s">
        <v>49</v>
      </c>
    </row>
    <row r="13" spans="1:13" ht="12.75">
      <c r="A13" s="2">
        <v>4</v>
      </c>
      <c r="B13" s="2" t="s">
        <v>55</v>
      </c>
      <c r="C13" s="2">
        <v>0</v>
      </c>
      <c r="D13" s="2">
        <v>1</v>
      </c>
      <c r="E13" s="2">
        <v>0</v>
      </c>
      <c r="F13" s="2">
        <v>0</v>
      </c>
      <c r="G13" s="2">
        <v>2</v>
      </c>
      <c r="H13" s="2">
        <v>0</v>
      </c>
      <c r="I13" s="2">
        <v>4</v>
      </c>
      <c r="J13" s="2">
        <v>4</v>
      </c>
      <c r="K13" s="3">
        <f t="shared" si="0"/>
        <v>11</v>
      </c>
      <c r="L13" s="12">
        <f t="shared" si="1"/>
        <v>37.93103448275862</v>
      </c>
      <c r="M13" s="2" t="s">
        <v>49</v>
      </c>
    </row>
    <row r="14" spans="1:13" ht="12.75">
      <c r="A14" s="2">
        <v>5</v>
      </c>
      <c r="B14" s="2" t="s">
        <v>56</v>
      </c>
      <c r="C14" s="2">
        <v>0</v>
      </c>
      <c r="D14" s="2">
        <v>1</v>
      </c>
      <c r="E14" s="2">
        <v>0</v>
      </c>
      <c r="F14" s="2">
        <v>0</v>
      </c>
      <c r="G14" s="2">
        <v>2</v>
      </c>
      <c r="H14" s="2">
        <v>0</v>
      </c>
      <c r="I14" s="2">
        <v>4</v>
      </c>
      <c r="J14" s="2">
        <v>4</v>
      </c>
      <c r="K14" s="3">
        <f t="shared" si="0"/>
        <v>11</v>
      </c>
      <c r="L14" s="12">
        <f t="shared" si="1"/>
        <v>37.93103448275862</v>
      </c>
      <c r="M14" s="2" t="s">
        <v>49</v>
      </c>
    </row>
    <row r="15" spans="1:13" ht="12.75">
      <c r="A15" s="2">
        <v>6</v>
      </c>
      <c r="B15" s="2" t="s">
        <v>57</v>
      </c>
      <c r="C15" s="2">
        <v>0</v>
      </c>
      <c r="D15" s="2">
        <v>1</v>
      </c>
      <c r="E15" s="2">
        <v>0</v>
      </c>
      <c r="F15" s="2">
        <v>0</v>
      </c>
      <c r="G15" s="2">
        <v>0</v>
      </c>
      <c r="H15" s="2">
        <v>0</v>
      </c>
      <c r="I15" s="2">
        <v>4</v>
      </c>
      <c r="J15" s="2">
        <v>4</v>
      </c>
      <c r="K15" s="3">
        <f t="shared" si="0"/>
        <v>9</v>
      </c>
      <c r="L15" s="12">
        <f t="shared" si="1"/>
        <v>31.03448275862069</v>
      </c>
      <c r="M15" s="2" t="s">
        <v>49</v>
      </c>
    </row>
    <row r="16" spans="1:13" ht="12.75">
      <c r="A16" s="2">
        <v>7</v>
      </c>
      <c r="B16" s="2" t="s">
        <v>58</v>
      </c>
      <c r="C16" s="2">
        <v>1</v>
      </c>
      <c r="D16" s="2">
        <v>1</v>
      </c>
      <c r="E16" s="2">
        <v>0</v>
      </c>
      <c r="F16" s="2">
        <v>0</v>
      </c>
      <c r="G16" s="2">
        <v>0</v>
      </c>
      <c r="H16" s="2">
        <v>0</v>
      </c>
      <c r="I16" s="2">
        <v>3</v>
      </c>
      <c r="J16" s="2">
        <v>3</v>
      </c>
      <c r="K16" s="3">
        <f t="shared" si="0"/>
        <v>8</v>
      </c>
      <c r="L16" s="12">
        <f t="shared" si="1"/>
        <v>27.586206896551722</v>
      </c>
      <c r="M16" s="2" t="s">
        <v>49</v>
      </c>
    </row>
    <row r="17" spans="1:13" ht="12.75">
      <c r="A17" s="2">
        <v>8</v>
      </c>
      <c r="B17" s="2" t="s">
        <v>59</v>
      </c>
      <c r="C17" s="2">
        <v>1</v>
      </c>
      <c r="D17" s="2">
        <v>1</v>
      </c>
      <c r="E17" s="2">
        <v>0</v>
      </c>
      <c r="F17" s="2">
        <v>0</v>
      </c>
      <c r="G17" s="2">
        <v>0</v>
      </c>
      <c r="H17" s="2">
        <v>0</v>
      </c>
      <c r="I17" s="2">
        <v>4</v>
      </c>
      <c r="J17" s="2">
        <v>2</v>
      </c>
      <c r="K17" s="3">
        <f t="shared" si="0"/>
        <v>8</v>
      </c>
      <c r="L17" s="12">
        <f t="shared" si="1"/>
        <v>27.586206896551722</v>
      </c>
      <c r="M17" s="2" t="s">
        <v>49</v>
      </c>
    </row>
    <row r="18" spans="1:13" ht="12.75">
      <c r="A18" s="2">
        <v>9</v>
      </c>
      <c r="B18" s="2" t="s">
        <v>60</v>
      </c>
      <c r="C18" s="2">
        <v>1</v>
      </c>
      <c r="D18" s="2">
        <v>1</v>
      </c>
      <c r="E18" s="2">
        <v>0</v>
      </c>
      <c r="F18" s="2">
        <v>0</v>
      </c>
      <c r="G18" s="2">
        <v>0</v>
      </c>
      <c r="H18" s="2">
        <v>0</v>
      </c>
      <c r="I18" s="2">
        <v>4</v>
      </c>
      <c r="J18" s="2">
        <v>2</v>
      </c>
      <c r="K18" s="3">
        <f t="shared" si="0"/>
        <v>8</v>
      </c>
      <c r="L18" s="12">
        <f t="shared" si="1"/>
        <v>27.586206896551722</v>
      </c>
      <c r="M18" s="2" t="s">
        <v>49</v>
      </c>
    </row>
    <row r="19" spans="1:13" ht="12.75">
      <c r="A19" s="2">
        <v>10</v>
      </c>
      <c r="B19" s="2" t="s">
        <v>61</v>
      </c>
      <c r="C19" s="2">
        <v>1</v>
      </c>
      <c r="D19" s="2">
        <v>1</v>
      </c>
      <c r="E19" s="2">
        <v>0</v>
      </c>
      <c r="F19" s="2">
        <v>0</v>
      </c>
      <c r="G19" s="2">
        <v>0</v>
      </c>
      <c r="H19" s="2">
        <v>0</v>
      </c>
      <c r="I19" s="2">
        <v>3</v>
      </c>
      <c r="J19" s="2">
        <v>3</v>
      </c>
      <c r="K19" s="3">
        <f t="shared" si="0"/>
        <v>8</v>
      </c>
      <c r="L19" s="12">
        <f t="shared" si="1"/>
        <v>27.586206896551722</v>
      </c>
      <c r="M19" s="2" t="s">
        <v>49</v>
      </c>
    </row>
    <row r="20" spans="1:13" ht="12.75">
      <c r="A20" s="2">
        <v>11</v>
      </c>
      <c r="B20" s="2" t="s">
        <v>62</v>
      </c>
      <c r="C20" s="2">
        <v>1</v>
      </c>
      <c r="D20" s="2">
        <v>1</v>
      </c>
      <c r="E20" s="2">
        <v>0</v>
      </c>
      <c r="F20" s="2">
        <v>0</v>
      </c>
      <c r="G20" s="2">
        <v>0</v>
      </c>
      <c r="H20" s="2">
        <v>2</v>
      </c>
      <c r="I20" s="2">
        <v>0</v>
      </c>
      <c r="J20" s="2">
        <v>4</v>
      </c>
      <c r="K20" s="3">
        <f t="shared" si="0"/>
        <v>8</v>
      </c>
      <c r="L20" s="12">
        <f t="shared" si="1"/>
        <v>27.586206896551722</v>
      </c>
      <c r="M20" s="2" t="s">
        <v>49</v>
      </c>
    </row>
    <row r="21" spans="1:13" ht="12.75">
      <c r="A21" s="2">
        <v>12</v>
      </c>
      <c r="B21" s="2" t="s">
        <v>63</v>
      </c>
      <c r="C21" s="2">
        <v>0</v>
      </c>
      <c r="D21" s="2">
        <v>1</v>
      </c>
      <c r="E21" s="2">
        <v>1</v>
      </c>
      <c r="F21" s="2">
        <v>0</v>
      </c>
      <c r="G21" s="2">
        <v>0</v>
      </c>
      <c r="H21" s="2">
        <v>0</v>
      </c>
      <c r="I21" s="2">
        <v>4</v>
      </c>
      <c r="J21" s="2">
        <v>0</v>
      </c>
      <c r="K21" s="3">
        <f t="shared" si="0"/>
        <v>6</v>
      </c>
      <c r="L21" s="12">
        <f t="shared" si="1"/>
        <v>20.689655172413794</v>
      </c>
      <c r="M21" s="2" t="s">
        <v>49</v>
      </c>
    </row>
    <row r="24" spans="2:4" ht="12.75">
      <c r="B24" s="1" t="s">
        <v>21</v>
      </c>
      <c r="C24" s="1" t="s">
        <v>43</v>
      </c>
      <c r="D24" s="1"/>
    </row>
    <row r="25" spans="2:4" ht="12.75">
      <c r="B25" s="1" t="s">
        <v>22</v>
      </c>
      <c r="C25" s="1" t="s">
        <v>44</v>
      </c>
      <c r="D25" s="1"/>
    </row>
    <row r="26" spans="2:4" ht="12.75">
      <c r="B26" s="1"/>
      <c r="C26" s="1" t="s">
        <v>45</v>
      </c>
      <c r="D26" s="1"/>
    </row>
  </sheetData>
  <sheetProtection/>
  <mergeCells count="4">
    <mergeCell ref="M8:M9"/>
    <mergeCell ref="K8:K9"/>
    <mergeCell ref="L8:L9"/>
    <mergeCell ref="C7:E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2017-10-12T10:48:38Z</dcterms:modified>
  <cp:category/>
  <cp:version/>
  <cp:contentType/>
  <cp:contentStatus/>
</cp:coreProperties>
</file>